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1.számú melléklet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4" i="1" l="1"/>
  <c r="K26" i="1" s="1"/>
  <c r="J24" i="1"/>
  <c r="J26" i="1" s="1"/>
  <c r="I24" i="1"/>
  <c r="I26" i="1" s="1"/>
  <c r="H24" i="1"/>
  <c r="H26" i="1" s="1"/>
  <c r="G24" i="1"/>
  <c r="G26" i="1" s="1"/>
  <c r="F24" i="1"/>
  <c r="F26" i="1" s="1"/>
  <c r="E24" i="1"/>
  <c r="E26" i="1" s="1"/>
  <c r="D24" i="1"/>
  <c r="C24" i="1"/>
  <c r="K15" i="1"/>
  <c r="K17" i="1" s="1"/>
  <c r="J15" i="1"/>
  <c r="J17" i="1" s="1"/>
  <c r="J27" i="1" s="1"/>
  <c r="I15" i="1"/>
  <c r="I17" i="1" s="1"/>
  <c r="I27" i="1" s="1"/>
  <c r="H15" i="1"/>
  <c r="H17" i="1" s="1"/>
  <c r="G15" i="1"/>
  <c r="F15" i="1"/>
  <c r="F17" i="1" s="1"/>
  <c r="F27" i="1" s="1"/>
  <c r="E15" i="1"/>
  <c r="E17" i="1" s="1"/>
  <c r="D15" i="1"/>
  <c r="C15" i="1"/>
  <c r="C17" i="1" s="1"/>
  <c r="C27" i="1" s="1"/>
  <c r="C26" i="1" l="1"/>
  <c r="C28" i="1" s="1"/>
  <c r="J28" i="1"/>
  <c r="F28" i="1"/>
  <c r="I28" i="1"/>
  <c r="D17" i="1"/>
  <c r="G17" i="1"/>
  <c r="G27" i="1" s="1"/>
  <c r="G28" i="1" s="1"/>
  <c r="D26" i="1"/>
  <c r="E27" i="1"/>
  <c r="H27" i="1"/>
  <c r="H28" i="1" s="1"/>
  <c r="K27" i="1"/>
  <c r="D27" i="1" l="1"/>
  <c r="K28" i="1"/>
  <c r="E28" i="1"/>
  <c r="D28" i="1" l="1"/>
</calcChain>
</file>

<file path=xl/sharedStrings.xml><?xml version="1.0" encoding="utf-8"?>
<sst xmlns="http://schemas.openxmlformats.org/spreadsheetml/2006/main" count="67" uniqueCount="61">
  <si>
    <t>Megnevezés</t>
  </si>
  <si>
    <t>Kunadacs Község Önkormányzata</t>
  </si>
  <si>
    <t>Eredeti előirányzat</t>
  </si>
  <si>
    <t>Módosított előirányzat</t>
  </si>
  <si>
    <t>Teljesítés</t>
  </si>
  <si>
    <t>A</t>
  </si>
  <si>
    <t>B</t>
  </si>
  <si>
    <t>C</t>
  </si>
  <si>
    <t>D</t>
  </si>
  <si>
    <t>F</t>
  </si>
  <si>
    <t>G</t>
  </si>
  <si>
    <t>H</t>
  </si>
  <si>
    <t>J</t>
  </si>
  <si>
    <t>Személyi juttatások  (K1)</t>
  </si>
  <si>
    <t>Munkaadókat terhelő járulékok és szociális hozzájárulási adó  (K2)</t>
  </si>
  <si>
    <t>Dologi kiadások  (K3)</t>
  </si>
  <si>
    <t>Ellátottak pénzbeli juttatásai (K4)</t>
  </si>
  <si>
    <t>Egyéb működési célú kiadások (K5)</t>
  </si>
  <si>
    <t>Beruházások (K6)</t>
  </si>
  <si>
    <t>Felújítások  (K7)</t>
  </si>
  <si>
    <t>Költségvetési kiadások</t>
  </si>
  <si>
    <t>Finanszírozási kiadások  (K9)</t>
  </si>
  <si>
    <t>Kiadások mindösszesen</t>
  </si>
  <si>
    <t>Működési célú támogatások államháztartáson belülről  (B1)</t>
  </si>
  <si>
    <t>Felhalmozási célú támogatások államháztartáson belülről  (B2)</t>
  </si>
  <si>
    <t>Közhatalmi bevételek  (B3)</t>
  </si>
  <si>
    <t>Működési bevételek  (B4)</t>
  </si>
  <si>
    <t>Felhalmozási bevételek (B5)</t>
  </si>
  <si>
    <t>Működési célú átvett pénzeszközök  (B6)</t>
  </si>
  <si>
    <t>Költségvetési bevételek  (B1-B7)</t>
  </si>
  <si>
    <t>Finanszírozási bevételek  (B8)</t>
  </si>
  <si>
    <t>Bevételek mindösszesen</t>
  </si>
  <si>
    <t>MARADVÁNY</t>
  </si>
  <si>
    <t>Kunadacsi Igazgyöngy Óvoda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</si>
  <si>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</si>
  <si>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</si>
  <si>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</si>
  <si>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</si>
  <si>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</si>
  <si>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</si>
  <si>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</si>
  <si>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</si>
  <si>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</si>
  <si>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</si>
  <si>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</si>
  <si>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</si>
  <si>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</si>
  <si>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</si>
  <si>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</si>
  <si>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</si>
  <si>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</si>
  <si>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</si>
  <si>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</si>
  <si>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</si>
  <si>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</si>
  <si>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</si>
  <si>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Költségvetési-,finanszírozási bevételek és kiadások teljesítése</t>
  </si>
  <si>
    <t>E</t>
  </si>
  <si>
    <t>I</t>
  </si>
  <si>
    <t xml:space="preserve"> Kunadacsi Közös Önkormányzati Hivatal</t>
  </si>
  <si>
    <t>1.melléklet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</si>
</sst>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3" fontId="4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workbookViewId="0">
      <selection activeCell="N12" sqref="N12"/>
    </sheetView>
  </sheetViews>
  <sheetFormatPr defaultRowHeight="14.4" x14ac:dyDescent="0.3"/>
  <cols>
    <col min="1" max="1" width="3.5546875" bestFit="1" customWidth="1"/>
    <col min="2" max="2" width="19.44140625" customWidth="1"/>
    <col min="3" max="5" width="12.44140625" style="17" bestFit="1" customWidth="1"/>
    <col min="6" max="6" width="11.44140625" style="17" bestFit="1" customWidth="1"/>
    <col min="7" max="7" width="11.5546875" style="17" bestFit="1" customWidth="1"/>
    <col min="8" max="8" width="11.33203125" style="17" bestFit="1" customWidth="1"/>
    <col min="9" max="9" width="11.44140625" style="17" bestFit="1" customWidth="1"/>
    <col min="10" max="10" width="11.5546875" style="17" bestFit="1" customWidth="1"/>
    <col min="11" max="11" width="11.33203125" style="17" customWidth="1"/>
  </cols>
  <sheetData>
    <row r="1" spans="1:11" x14ac:dyDescent="0.3">
      <c r="A1" s="19" t="s">
        <v>60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3" spans="1:11" ht="15.6" x14ac:dyDescent="0.3">
      <c r="A3" s="18" t="s">
        <v>56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x14ac:dyDescent="0.3">
      <c r="A4" s="3"/>
      <c r="B4" s="3"/>
      <c r="C4" s="16"/>
      <c r="D4" s="16"/>
      <c r="E4" s="16"/>
      <c r="F4" s="16"/>
      <c r="G4" s="16"/>
      <c r="H4" s="16"/>
      <c r="I4" s="16"/>
      <c r="J4" s="16"/>
      <c r="K4" s="16"/>
    </row>
    <row r="5" spans="1:11" ht="39.75" customHeight="1" x14ac:dyDescent="0.3">
      <c r="A5" s="4"/>
      <c r="B5" s="6" t="s">
        <v>5</v>
      </c>
      <c r="C5" s="15" t="s">
        <v>6</v>
      </c>
      <c r="D5" s="15" t="s">
        <v>7</v>
      </c>
      <c r="E5" s="15" t="s">
        <v>8</v>
      </c>
      <c r="F5" s="15" t="s">
        <v>57</v>
      </c>
      <c r="G5" s="15" t="s">
        <v>9</v>
      </c>
      <c r="H5" s="15" t="s">
        <v>10</v>
      </c>
      <c r="I5" s="15" t="s">
        <v>11</v>
      </c>
      <c r="J5" s="15" t="s">
        <v>58</v>
      </c>
      <c r="K5" s="15" t="s">
        <v>12</v>
      </c>
    </row>
    <row r="6" spans="1:11" ht="33" customHeight="1" x14ac:dyDescent="0.3">
      <c r="A6" s="23" t="s">
        <v>34</v>
      </c>
      <c r="B6" s="20" t="s">
        <v>0</v>
      </c>
      <c r="C6" s="21" t="s">
        <v>1</v>
      </c>
      <c r="D6" s="21"/>
      <c r="E6" s="21"/>
      <c r="F6" s="21" t="s">
        <v>59</v>
      </c>
      <c r="G6" s="22"/>
      <c r="H6" s="22"/>
      <c r="I6" s="21" t="s">
        <v>33</v>
      </c>
      <c r="J6" s="21"/>
      <c r="K6" s="21"/>
    </row>
    <row r="7" spans="1:11" ht="46.8" x14ac:dyDescent="0.3">
      <c r="A7" s="23"/>
      <c r="B7" s="20"/>
      <c r="C7" s="15" t="s">
        <v>2</v>
      </c>
      <c r="D7" s="15" t="s">
        <v>3</v>
      </c>
      <c r="E7" s="15" t="s">
        <v>4</v>
      </c>
      <c r="F7" s="15" t="s">
        <v>2</v>
      </c>
      <c r="G7" s="15" t="s">
        <v>3</v>
      </c>
      <c r="H7" s="15" t="s">
        <v>4</v>
      </c>
      <c r="I7" s="15" t="s">
        <v>2</v>
      </c>
      <c r="J7" s="15" t="s">
        <v>3</v>
      </c>
      <c r="K7" s="15" t="s">
        <v>4</v>
      </c>
    </row>
    <row r="8" spans="1:11" ht="26.4" x14ac:dyDescent="0.3">
      <c r="A8" s="5" t="s">
        <v>35</v>
      </c>
      <c r="B8" s="7" t="s">
        <v>13</v>
      </c>
      <c r="C8" s="1">
        <v>45955000</v>
      </c>
      <c r="D8" s="1">
        <v>51658422</v>
      </c>
      <c r="E8" s="1">
        <v>51658422</v>
      </c>
      <c r="F8" s="1">
        <v>33690000</v>
      </c>
      <c r="G8" s="1">
        <v>37247203</v>
      </c>
      <c r="H8" s="1">
        <v>37247203</v>
      </c>
      <c r="I8" s="1">
        <v>25601000</v>
      </c>
      <c r="J8" s="1">
        <v>26407682</v>
      </c>
      <c r="K8" s="1">
        <v>26407662</v>
      </c>
    </row>
    <row r="9" spans="1:11" ht="49.5" customHeight="1" x14ac:dyDescent="0.3">
      <c r="A9" s="5" t="s">
        <v>36</v>
      </c>
      <c r="B9" s="7" t="s">
        <v>14</v>
      </c>
      <c r="C9" s="1">
        <v>7104000</v>
      </c>
      <c r="D9" s="1">
        <v>6107198</v>
      </c>
      <c r="E9" s="1">
        <v>6107198</v>
      </c>
      <c r="F9" s="1">
        <v>5222000</v>
      </c>
      <c r="G9" s="1">
        <v>5656231</v>
      </c>
      <c r="H9" s="1">
        <v>5656231</v>
      </c>
      <c r="I9" s="1">
        <v>3929000</v>
      </c>
      <c r="J9" s="1">
        <v>3860748</v>
      </c>
      <c r="K9" s="1">
        <v>3860748</v>
      </c>
    </row>
    <row r="10" spans="1:11" x14ac:dyDescent="0.3">
      <c r="A10" s="5" t="s">
        <v>37</v>
      </c>
      <c r="B10" s="7" t="s">
        <v>15</v>
      </c>
      <c r="C10" s="1">
        <v>115984000</v>
      </c>
      <c r="D10" s="1">
        <v>66045818</v>
      </c>
      <c r="E10" s="1">
        <v>65827958</v>
      </c>
      <c r="F10" s="1">
        <v>3637000</v>
      </c>
      <c r="G10" s="1">
        <v>3422178</v>
      </c>
      <c r="H10" s="1">
        <v>3221362</v>
      </c>
      <c r="I10" s="1">
        <v>19139000</v>
      </c>
      <c r="J10" s="1">
        <v>21111953</v>
      </c>
      <c r="K10" s="1">
        <v>20920094</v>
      </c>
    </row>
    <row r="11" spans="1:11" ht="33.75" customHeight="1" x14ac:dyDescent="0.3">
      <c r="A11" s="5" t="s">
        <v>38</v>
      </c>
      <c r="B11" s="14" t="s">
        <v>16</v>
      </c>
      <c r="C11" s="1">
        <v>4000000</v>
      </c>
      <c r="D11" s="1">
        <v>5095605</v>
      </c>
      <c r="E11" s="1">
        <v>5095605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</row>
    <row r="12" spans="1:11" ht="47.25" customHeight="1" x14ac:dyDescent="0.3">
      <c r="A12" s="5" t="s">
        <v>39</v>
      </c>
      <c r="B12" s="7" t="s">
        <v>17</v>
      </c>
      <c r="C12" s="1">
        <v>92611335</v>
      </c>
      <c r="D12" s="1">
        <v>119286375</v>
      </c>
      <c r="E12" s="1">
        <v>18722092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x14ac:dyDescent="0.3">
      <c r="A13" s="5" t="s">
        <v>40</v>
      </c>
      <c r="B13" s="7" t="s">
        <v>18</v>
      </c>
      <c r="C13" s="1">
        <v>44516071</v>
      </c>
      <c r="D13" s="1">
        <v>19403322</v>
      </c>
      <c r="E13" s="1">
        <v>18408157</v>
      </c>
      <c r="F13" s="1">
        <v>0</v>
      </c>
      <c r="G13" s="1">
        <v>0</v>
      </c>
      <c r="H13" s="1">
        <v>0</v>
      </c>
      <c r="I13" s="1">
        <v>0</v>
      </c>
      <c r="J13" s="1">
        <v>320598</v>
      </c>
      <c r="K13" s="1">
        <v>320598</v>
      </c>
    </row>
    <row r="14" spans="1:11" x14ac:dyDescent="0.3">
      <c r="A14" s="5" t="s">
        <v>41</v>
      </c>
      <c r="B14" s="7" t="s">
        <v>19</v>
      </c>
      <c r="C14" s="1">
        <v>38790594</v>
      </c>
      <c r="D14" s="1">
        <v>114163358</v>
      </c>
      <c r="E14" s="1">
        <v>52990377</v>
      </c>
      <c r="F14" s="2">
        <v>0</v>
      </c>
      <c r="G14" s="2">
        <v>0</v>
      </c>
      <c r="H14" s="2">
        <v>0</v>
      </c>
      <c r="I14" s="1">
        <v>0</v>
      </c>
      <c r="J14" s="1">
        <v>0</v>
      </c>
      <c r="K14" s="1">
        <v>0</v>
      </c>
    </row>
    <row r="15" spans="1:11" ht="26.4" x14ac:dyDescent="0.3">
      <c r="A15" s="5" t="s">
        <v>42</v>
      </c>
      <c r="B15" s="8" t="s">
        <v>20</v>
      </c>
      <c r="C15" s="9">
        <f>SUM(C8:C14)</f>
        <v>348961000</v>
      </c>
      <c r="D15" s="9">
        <f t="shared" ref="D15:E15" si="0">SUM(D8:D14)</f>
        <v>381760098</v>
      </c>
      <c r="E15" s="9">
        <f t="shared" si="0"/>
        <v>218809809</v>
      </c>
      <c r="F15" s="9">
        <f>SUM(F8:F14)</f>
        <v>42549000</v>
      </c>
      <c r="G15" s="9">
        <f t="shared" ref="G15:H15" si="1">SUM(G8:G14)</f>
        <v>46325612</v>
      </c>
      <c r="H15" s="9">
        <f t="shared" si="1"/>
        <v>46124796</v>
      </c>
      <c r="I15" s="9">
        <f>SUM(I8:I14)</f>
        <v>48669000</v>
      </c>
      <c r="J15" s="9">
        <f t="shared" ref="J15:K15" si="2">SUM(J8:J14)</f>
        <v>51700981</v>
      </c>
      <c r="K15" s="9">
        <f t="shared" si="2"/>
        <v>51509102</v>
      </c>
    </row>
    <row r="16" spans="1:11" ht="42" customHeight="1" x14ac:dyDescent="0.3">
      <c r="A16" s="5" t="s">
        <v>43</v>
      </c>
      <c r="B16" s="7" t="s">
        <v>21</v>
      </c>
      <c r="C16" s="1">
        <v>76984000</v>
      </c>
      <c r="D16" s="1">
        <v>89961188</v>
      </c>
      <c r="E16" s="1">
        <v>89961188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</row>
    <row r="17" spans="1:11" ht="26.4" x14ac:dyDescent="0.3">
      <c r="A17" s="5" t="s">
        <v>44</v>
      </c>
      <c r="B17" s="8" t="s">
        <v>22</v>
      </c>
      <c r="C17" s="9">
        <f>SUM(C15:C16)</f>
        <v>425945000</v>
      </c>
      <c r="D17" s="9">
        <f t="shared" ref="D17:H17" si="3">SUM(D15:D16)</f>
        <v>471721286</v>
      </c>
      <c r="E17" s="9">
        <f t="shared" si="3"/>
        <v>308770997</v>
      </c>
      <c r="F17" s="10">
        <f t="shared" si="3"/>
        <v>42549000</v>
      </c>
      <c r="G17" s="10">
        <f t="shared" si="3"/>
        <v>46325612</v>
      </c>
      <c r="H17" s="10">
        <f t="shared" si="3"/>
        <v>46124796</v>
      </c>
      <c r="I17" s="10">
        <f>SUM(I15:I16)</f>
        <v>48669000</v>
      </c>
      <c r="J17" s="10">
        <f t="shared" ref="J17:K17" si="4">SUM(J15:J16)</f>
        <v>51700981</v>
      </c>
      <c r="K17" s="10">
        <f t="shared" si="4"/>
        <v>51509102</v>
      </c>
    </row>
    <row r="18" spans="1:11" ht="57" customHeight="1" x14ac:dyDescent="0.3">
      <c r="A18" s="5" t="s">
        <v>45</v>
      </c>
      <c r="B18" s="7" t="s">
        <v>23</v>
      </c>
      <c r="C18" s="1">
        <v>173883783</v>
      </c>
      <c r="D18" s="1">
        <v>188071838</v>
      </c>
      <c r="E18" s="1">
        <v>188071838</v>
      </c>
      <c r="F18" s="1">
        <v>2339000</v>
      </c>
      <c r="G18" s="1">
        <v>2144285</v>
      </c>
      <c r="H18" s="1">
        <v>2144285</v>
      </c>
      <c r="I18" s="1">
        <v>0</v>
      </c>
      <c r="J18" s="1">
        <v>0</v>
      </c>
      <c r="K18" s="1">
        <v>0</v>
      </c>
    </row>
    <row r="19" spans="1:11" ht="54.75" customHeight="1" x14ac:dyDescent="0.3">
      <c r="A19" s="5" t="s">
        <v>46</v>
      </c>
      <c r="B19" s="7" t="s">
        <v>24</v>
      </c>
      <c r="C19" s="1">
        <v>30000000</v>
      </c>
      <c r="D19" s="1">
        <v>32034632</v>
      </c>
      <c r="E19" s="1">
        <v>32034632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</row>
    <row r="20" spans="1:11" ht="26.4" x14ac:dyDescent="0.3">
      <c r="A20" s="5" t="s">
        <v>47</v>
      </c>
      <c r="B20" s="7" t="s">
        <v>25</v>
      </c>
      <c r="C20" s="1">
        <v>19408000</v>
      </c>
      <c r="D20" s="1">
        <v>26006312</v>
      </c>
      <c r="E20" s="1">
        <v>26006312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</row>
    <row r="21" spans="1:11" ht="26.4" x14ac:dyDescent="0.3">
      <c r="A21" s="5" t="s">
        <v>48</v>
      </c>
      <c r="B21" s="7" t="s">
        <v>26</v>
      </c>
      <c r="C21" s="1">
        <v>8409217</v>
      </c>
      <c r="D21" s="1">
        <v>17755685</v>
      </c>
      <c r="E21" s="1">
        <v>17755685</v>
      </c>
      <c r="F21" s="1">
        <v>128000</v>
      </c>
      <c r="G21" s="1">
        <v>166725</v>
      </c>
      <c r="H21" s="1">
        <v>166725</v>
      </c>
      <c r="I21" s="1">
        <v>11396000</v>
      </c>
      <c r="J21" s="1">
        <v>10498546</v>
      </c>
      <c r="K21" s="1">
        <v>10498546</v>
      </c>
    </row>
    <row r="22" spans="1:11" ht="36" customHeight="1" x14ac:dyDescent="0.3">
      <c r="A22" s="5" t="s">
        <v>49</v>
      </c>
      <c r="B22" s="7" t="s">
        <v>27</v>
      </c>
      <c r="C22" s="1">
        <v>0</v>
      </c>
      <c r="D22" s="1">
        <v>225280</v>
      </c>
      <c r="E22" s="1">
        <v>225280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</row>
    <row r="23" spans="1:11" ht="26.4" x14ac:dyDescent="0.3">
      <c r="A23" s="5" t="s">
        <v>50</v>
      </c>
      <c r="B23" s="7" t="s">
        <v>28</v>
      </c>
      <c r="C23" s="1">
        <v>0</v>
      </c>
      <c r="D23" s="1">
        <v>7870306</v>
      </c>
      <c r="E23" s="1">
        <v>7870306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</row>
    <row r="24" spans="1:11" ht="26.4" x14ac:dyDescent="0.3">
      <c r="A24" s="5" t="s">
        <v>51</v>
      </c>
      <c r="B24" s="8" t="s">
        <v>29</v>
      </c>
      <c r="C24" s="9">
        <f>SUM(C18:C23)</f>
        <v>231701000</v>
      </c>
      <c r="D24" s="9">
        <f t="shared" ref="D24:E24" si="5">SUM(D18:D23)</f>
        <v>271964053</v>
      </c>
      <c r="E24" s="9">
        <f t="shared" si="5"/>
        <v>271964053</v>
      </c>
      <c r="F24" s="9">
        <f>SUM(F18:F23)</f>
        <v>2467000</v>
      </c>
      <c r="G24" s="9">
        <f t="shared" ref="G24:H24" si="6">SUM(G18:G23)</f>
        <v>2311010</v>
      </c>
      <c r="H24" s="9">
        <f t="shared" si="6"/>
        <v>2311010</v>
      </c>
      <c r="I24" s="9">
        <f>SUM(I18:I23)</f>
        <v>11396000</v>
      </c>
      <c r="J24" s="9">
        <f t="shared" ref="J24:K24" si="7">SUM(J18:J23)</f>
        <v>10498546</v>
      </c>
      <c r="K24" s="9">
        <f t="shared" si="7"/>
        <v>10498546</v>
      </c>
    </row>
    <row r="25" spans="1:11" ht="26.4" x14ac:dyDescent="0.3">
      <c r="A25" s="5" t="s">
        <v>52</v>
      </c>
      <c r="B25" s="7" t="s">
        <v>30</v>
      </c>
      <c r="C25" s="1">
        <v>194244000</v>
      </c>
      <c r="D25" s="1">
        <v>199757233</v>
      </c>
      <c r="E25" s="1">
        <v>154942516</v>
      </c>
      <c r="F25" s="1">
        <v>40082000</v>
      </c>
      <c r="G25" s="1">
        <v>44014602</v>
      </c>
      <c r="H25" s="1">
        <v>44014706</v>
      </c>
      <c r="I25" s="1">
        <v>32273000</v>
      </c>
      <c r="J25" s="1">
        <v>41202435</v>
      </c>
      <c r="K25" s="1">
        <v>41185068</v>
      </c>
    </row>
    <row r="26" spans="1:11" ht="27.6" x14ac:dyDescent="0.3">
      <c r="A26" s="5" t="s">
        <v>53</v>
      </c>
      <c r="B26" s="11" t="s">
        <v>31</v>
      </c>
      <c r="C26" s="10">
        <f>SUM(C24:C25)</f>
        <v>425945000</v>
      </c>
      <c r="D26" s="10">
        <f t="shared" ref="D26:F26" si="8">SUM(D24:D25)</f>
        <v>471721286</v>
      </c>
      <c r="E26" s="10">
        <f t="shared" si="8"/>
        <v>426906569</v>
      </c>
      <c r="F26" s="10">
        <f t="shared" si="8"/>
        <v>42549000</v>
      </c>
      <c r="G26" s="10">
        <f t="shared" ref="G26" si="9">SUM(G24:G25)</f>
        <v>46325612</v>
      </c>
      <c r="H26" s="10">
        <f t="shared" ref="H26" si="10">SUM(H24:H25)</f>
        <v>46325716</v>
      </c>
      <c r="I26" s="10">
        <f t="shared" ref="I26" si="11">SUM(I24:I25)</f>
        <v>43669000</v>
      </c>
      <c r="J26" s="10">
        <f t="shared" ref="J26:K26" si="12">SUM(J24:J25)</f>
        <v>51700981</v>
      </c>
      <c r="K26" s="10">
        <f t="shared" si="12"/>
        <v>51683614</v>
      </c>
    </row>
    <row r="27" spans="1:11" x14ac:dyDescent="0.3">
      <c r="A27" s="5" t="s">
        <v>54</v>
      </c>
      <c r="B27" s="12"/>
      <c r="C27" s="1">
        <f>-(C17)</f>
        <v>-425945000</v>
      </c>
      <c r="D27" s="1">
        <f t="shared" ref="D27:E27" si="13">-(D17)</f>
        <v>-471721286</v>
      </c>
      <c r="E27" s="1">
        <f t="shared" si="13"/>
        <v>-308770997</v>
      </c>
      <c r="F27" s="2">
        <f>-(F17)</f>
        <v>-42549000</v>
      </c>
      <c r="G27" s="2">
        <f t="shared" ref="G27:H27" si="14">-(G17)</f>
        <v>-46325612</v>
      </c>
      <c r="H27" s="2">
        <f t="shared" si="14"/>
        <v>-46124796</v>
      </c>
      <c r="I27" s="2">
        <f>-(I17)</f>
        <v>-48669000</v>
      </c>
      <c r="J27" s="2">
        <f t="shared" ref="J27:K27" si="15">-(J17)</f>
        <v>-51700981</v>
      </c>
      <c r="K27" s="2">
        <f t="shared" si="15"/>
        <v>-51509102</v>
      </c>
    </row>
    <row r="28" spans="1:11" x14ac:dyDescent="0.3">
      <c r="A28" s="5" t="s">
        <v>55</v>
      </c>
      <c r="B28" s="13" t="s">
        <v>32</v>
      </c>
      <c r="C28" s="10">
        <f>SUM(C26:C27)</f>
        <v>0</v>
      </c>
      <c r="D28" s="10">
        <f t="shared" ref="D28:E28" si="16">SUM(D26:D27)</f>
        <v>0</v>
      </c>
      <c r="E28" s="10">
        <f t="shared" si="16"/>
        <v>118135572</v>
      </c>
      <c r="F28" s="10">
        <f>SUM(F26:F27)</f>
        <v>0</v>
      </c>
      <c r="G28" s="10">
        <f t="shared" ref="G28:K28" si="17">SUM(G26:G27)</f>
        <v>0</v>
      </c>
      <c r="H28" s="10">
        <f t="shared" si="17"/>
        <v>200920</v>
      </c>
      <c r="I28" s="10">
        <f t="shared" si="17"/>
        <v>-5000000</v>
      </c>
      <c r="J28" s="10">
        <f t="shared" si="17"/>
        <v>0</v>
      </c>
      <c r="K28" s="10">
        <f t="shared" si="17"/>
        <v>174512</v>
      </c>
    </row>
  </sheetData>
  <mergeCells count="7">
    <mergeCell ref="A3:K3"/>
    <mergeCell ref="A1:K1"/>
    <mergeCell ref="B6:B7"/>
    <mergeCell ref="C6:E6"/>
    <mergeCell ref="F6:H6"/>
    <mergeCell ref="I6:K6"/>
    <mergeCell ref="A6:A7"/>
  </mergeCells>
  <pageMargins left="0.25" right="0.25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1.számú melléklet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2022-05-30T08:06:56Z</dcterms:modified>
</cp:coreProperties>
</file>